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Iva\Rozpočet\2023\obec\poslední schválený rozpočet\"/>
    </mc:Choice>
  </mc:AlternateContent>
  <bookViews>
    <workbookView xWindow="0" yWindow="0" windowWidth="25125" windowHeight="1245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73" i="1"/>
  <c r="C27" i="1"/>
  <c r="C18" i="1"/>
  <c r="C60" i="1"/>
  <c r="C70" i="1" s="1"/>
  <c r="C7" i="1"/>
  <c r="C57" i="1" l="1"/>
  <c r="C85" i="1" s="1"/>
  <c r="C87" i="1" s="1"/>
</calcChain>
</file>

<file path=xl/sharedStrings.xml><?xml version="1.0" encoding="utf-8"?>
<sst xmlns="http://schemas.openxmlformats.org/spreadsheetml/2006/main" count="87" uniqueCount="86">
  <si>
    <t>organizace: MŠ Přepeře, Přepeře 229</t>
  </si>
  <si>
    <t>Účet</t>
  </si>
  <si>
    <t>spotřeba materiálu celkem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</si>
  <si>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</si>
  <si>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</si>
  <si>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</si>
  <si>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</si>
  <si>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</si>
  <si>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</si>
  <si>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</si>
  <si>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</si>
  <si>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majetek v podrozvah.evidenci</t>
  </si>
  <si>
    <t>pohonné hmoty a maziva</t>
  </si>
  <si>
    <t>spotřeba energie celkem</t>
  </si>
  <si>
    <t>- teplo</t>
  </si>
  <si>
    <t>- plyn</t>
  </si>
  <si>
    <t>- elektrická energie</t>
  </si>
  <si>
    <t>spotřeba vody</t>
  </si>
  <si>
    <t>prodané zboží</t>
  </si>
  <si>
    <t>opravy a udržování</t>
  </si>
  <si>
    <t>cestovné</t>
  </si>
  <si>
    <t>náklady na reprezentaci</t>
  </si>
  <si>
    <t>ostatní služby celkem</t>
  </si>
  <si>
    <t>- služby pošt</t>
  </si>
  <si>
    <t>- služby telekom. a radiokomunikací</t>
  </si>
  <si>
    <t>- ostraha</t>
  </si>
  <si>
    <t>- nájemné</t>
  </si>
  <si>
    <t>- konzultační, porad. a právní služby</t>
  </si>
  <si>
    <t>- služby školení a vzdělávání</t>
  </si>
  <si>
    <t>- služby zpracování dat</t>
  </si>
  <si>
    <t>- dopravné</t>
  </si>
  <si>
    <t>- praní prádla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</si>
  <si>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</si>
  <si>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</si>
  <si>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</si>
  <si>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</si>
  <si>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</si>
  <si>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</si>
  <si>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</si>
  <si>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</si>
  <si>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</si>
  <si>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</si>
  <si>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</si>
  <si>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</si>
  <si>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</si>
  <si>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</si>
  <si>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drobný dlouhodobý hmotný majetek</t>
  </si>
  <si>
    <t>daň z příjmů</t>
  </si>
  <si>
    <t>Další náklady hrazené z jiných zdrojů v rozpočtu  nezahrnuté:</t>
  </si>
  <si>
    <t>doplňková činnost</t>
  </si>
  <si>
    <t>dotace na přímé NIV od Krajského úřadu</t>
  </si>
  <si>
    <t>CELKEM účtová třida 5 NÁKLADY</t>
  </si>
  <si>
    <t>výnosy z prodeje vlastních výrobků</t>
  </si>
  <si>
    <t>výnosy z prodeje služeb</t>
  </si>
  <si>
    <t>školné</t>
  </si>
  <si>
    <t>stravné</t>
  </si>
  <si>
    <t>jiné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</si>
  <si>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</si>
  <si>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</si>
  <si>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</si>
  <si>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</si>
  <si>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</si>
  <si>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</si>
  <si>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</si>
  <si>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>příspěvky a dotace celkem</t>
  </si>
  <si>
    <t>z toho zřizovatel :</t>
  </si>
  <si>
    <t>na provoz</t>
  </si>
  <si>
    <t>na nájem</t>
  </si>
  <si>
    <t>na odpisy</t>
  </si>
  <si>
    <t>účelové dotace od zřizovatele:</t>
  </si>
  <si>
    <t>odpisy z transferu</t>
  </si>
  <si>
    <t>další zdroje financování v rozpočtu nezahrnuté:</t>
  </si>
  <si>
    <t>MŠMT - na platy</t>
  </si>
  <si>
    <t>…</t>
  </si>
  <si>
    <t xml:space="preserve">CELKEM účtová třída 6 VÝNOSY </t>
  </si>
  <si>
    <t>VÝSLEDEK HOSPODAŘENÍ</t>
  </si>
  <si>
    <t>022</t>
  </si>
  <si>
    <t>Dlouhodobý hmotný majetek - tabule</t>
  </si>
  <si>
    <t>416</t>
  </si>
  <si>
    <t>Čerpání IF, RF</t>
  </si>
  <si>
    <t>dne:</t>
  </si>
  <si>
    <t>návrh rozpočtu sestavil:</t>
  </si>
  <si>
    <t>Brožek</t>
  </si>
  <si>
    <t>ředitel organizace (razítko, podpis)</t>
  </si>
  <si>
    <t>SCHVÁLENÝ ROZPOČET 2023</t>
  </si>
  <si>
    <t>Schválený rozpočet na rok  2023  (v tisících)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</si>
</sst>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/>
    <xf numFmtId="0" fontId="1" fillId="0" borderId="0" xfId="0" applyFont="1"/>
    <xf numFmtId="0" fontId="10" fillId="0" borderId="0" xfId="0" applyFont="1"/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11" fillId="2" borderId="1" xfId="0" applyFont="1" applyFill="1" applyBorder="1" applyAlignment="1">
      <alignment horizontal="left" vertical="top"/>
    </xf>
    <xf numFmtId="0" fontId="1" fillId="4" borderId="2" xfId="0" applyFont="1" applyFill="1" applyBorder="1"/>
    <xf numFmtId="0" fontId="1" fillId="4" borderId="3" xfId="0" applyFont="1" applyFill="1" applyBorder="1"/>
    <xf numFmtId="0" fontId="15" fillId="4" borderId="2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14" fontId="0" fillId="0" borderId="0" xfId="0" applyNumberFormat="1"/>
    <xf numFmtId="49" fontId="6" fillId="2" borderId="1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1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9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topLeftCell="A73" workbookViewId="0">
      <selection activeCell="H92" sqref="H92"/>
    </sheetView>
  </sheetViews>
  <sheetFormatPr defaultRowHeight="15" x14ac:dyDescent="0.25"/>
  <cols>
    <col min="1" max="1" width="5.140625" customWidth="1"/>
    <col min="2" max="2" width="37.28515625" customWidth="1"/>
    <col min="3" max="4" width="15.7109375" customWidth="1"/>
  </cols>
  <sheetData>
    <row r="1" spans="1:4" ht="15.75" x14ac:dyDescent="0.25">
      <c r="A1" s="56" t="s">
        <v>85</v>
      </c>
      <c r="B1" s="56"/>
      <c r="C1" s="56"/>
      <c r="D1" s="56"/>
    </row>
    <row r="2" spans="1:4" ht="15.75" x14ac:dyDescent="0.25">
      <c r="A2" s="3"/>
      <c r="B2" s="1"/>
      <c r="C2" s="2"/>
    </row>
    <row r="3" spans="1:4" ht="15" customHeight="1" x14ac:dyDescent="0.25">
      <c r="A3" s="57" t="s">
        <v>0</v>
      </c>
      <c r="B3" s="57"/>
      <c r="C3" s="57"/>
      <c r="D3" s="57"/>
    </row>
    <row r="4" spans="1:4" ht="10.15" customHeight="1" x14ac:dyDescent="0.25">
      <c r="A4" s="4"/>
      <c r="B4" s="4"/>
      <c r="C4" s="5"/>
    </row>
    <row r="5" spans="1:4" s="16" customFormat="1" ht="30" customHeight="1" x14ac:dyDescent="0.2">
      <c r="A5" s="17" t="s">
        <v>1</v>
      </c>
      <c r="B5" s="18"/>
      <c r="C5" s="21" t="s">
        <v>84</v>
      </c>
      <c r="D5" s="21"/>
    </row>
    <row r="6" spans="1:4" s="15" customFormat="1" x14ac:dyDescent="0.25">
      <c r="A6" s="19"/>
      <c r="B6" s="13"/>
      <c r="C6" s="39"/>
      <c r="D6" s="39"/>
    </row>
    <row r="7" spans="1:4" x14ac:dyDescent="0.25">
      <c r="A7" s="41">
        <v>501</v>
      </c>
      <c r="B7" s="42" t="s">
        <v>2</v>
      </c>
      <c r="C7" s="42">
        <f>C8+C9+C10+C11+C12+C13+C14+C15+C16+C17</f>
        <v>845</v>
      </c>
      <c r="D7" s="42"/>
    </row>
    <row r="8" spans="1:4" x14ac:dyDescent="0.25">
      <c r="A8" s="7"/>
      <c r="B8" s="6" t="s">
        <v>3</v>
      </c>
      <c r="C8" s="40">
        <v>77</v>
      </c>
      <c r="D8" s="40"/>
    </row>
    <row r="9" spans="1:4" x14ac:dyDescent="0.25">
      <c r="A9" s="7"/>
      <c r="B9" s="6" t="s">
        <v>4</v>
      </c>
      <c r="C9" s="40">
        <v>600</v>
      </c>
      <c r="D9" s="40"/>
    </row>
    <row r="10" spans="1:4" x14ac:dyDescent="0.25">
      <c r="A10" s="7"/>
      <c r="B10" s="6" t="s">
        <v>5</v>
      </c>
      <c r="C10" s="40">
        <v>10</v>
      </c>
      <c r="D10" s="40"/>
    </row>
    <row r="11" spans="1:4" x14ac:dyDescent="0.25">
      <c r="A11" s="7"/>
      <c r="B11" s="6" t="s">
        <v>6</v>
      </c>
      <c r="C11" s="40">
        <v>2</v>
      </c>
      <c r="D11" s="40"/>
    </row>
    <row r="12" spans="1:4" x14ac:dyDescent="0.25">
      <c r="A12" s="7"/>
      <c r="B12" s="6" t="s">
        <v>7</v>
      </c>
      <c r="C12" s="40">
        <v>11</v>
      </c>
      <c r="D12" s="40"/>
    </row>
    <row r="13" spans="1:4" x14ac:dyDescent="0.25">
      <c r="A13" s="7"/>
      <c r="B13" s="6" t="s">
        <v>8</v>
      </c>
      <c r="C13" s="40">
        <v>90</v>
      </c>
      <c r="D13" s="40"/>
    </row>
    <row r="14" spans="1:4" x14ac:dyDescent="0.25">
      <c r="A14" s="7"/>
      <c r="B14" s="6" t="s">
        <v>9</v>
      </c>
      <c r="C14" s="40">
        <v>20</v>
      </c>
      <c r="D14" s="40"/>
    </row>
    <row r="15" spans="1:4" x14ac:dyDescent="0.25">
      <c r="A15" s="7"/>
      <c r="B15" s="6" t="s">
        <v>10</v>
      </c>
      <c r="C15" s="40">
        <v>35</v>
      </c>
      <c r="D15" s="40"/>
    </row>
    <row r="16" spans="1:4" x14ac:dyDescent="0.25">
      <c r="A16" s="7"/>
      <c r="B16" s="6" t="s">
        <v>11</v>
      </c>
      <c r="C16" s="40"/>
      <c r="D16" s="40"/>
    </row>
    <row r="17" spans="1:4" x14ac:dyDescent="0.25">
      <c r="A17" s="7"/>
      <c r="B17" s="6" t="s">
        <v>12</v>
      </c>
      <c r="C17" s="40"/>
      <c r="D17" s="40"/>
    </row>
    <row r="18" spans="1:4" x14ac:dyDescent="0.25">
      <c r="A18" s="22">
        <v>502</v>
      </c>
      <c r="B18" s="23" t="s">
        <v>13</v>
      </c>
      <c r="C18" s="24">
        <f>SUM(C20:C21)</f>
        <v>270</v>
      </c>
      <c r="D18" s="24"/>
    </row>
    <row r="19" spans="1:4" x14ac:dyDescent="0.25">
      <c r="A19" s="12"/>
      <c r="B19" s="11" t="s">
        <v>14</v>
      </c>
      <c r="C19" s="40"/>
      <c r="D19" s="40"/>
    </row>
    <row r="20" spans="1:4" x14ac:dyDescent="0.25">
      <c r="A20" s="12"/>
      <c r="B20" s="11" t="s">
        <v>15</v>
      </c>
      <c r="C20" s="40">
        <v>120</v>
      </c>
      <c r="D20" s="40"/>
    </row>
    <row r="21" spans="1:4" x14ac:dyDescent="0.25">
      <c r="A21" s="12"/>
      <c r="B21" s="11" t="s">
        <v>16</v>
      </c>
      <c r="C21" s="40">
        <v>150</v>
      </c>
      <c r="D21" s="40"/>
    </row>
    <row r="22" spans="1:4" x14ac:dyDescent="0.25">
      <c r="A22" s="12">
        <v>503</v>
      </c>
      <c r="B22" s="11" t="s">
        <v>17</v>
      </c>
      <c r="C22" s="40">
        <v>80</v>
      </c>
      <c r="D22" s="40"/>
    </row>
    <row r="23" spans="1:4" x14ac:dyDescent="0.25">
      <c r="A23" s="7">
        <v>504</v>
      </c>
      <c r="B23" s="6" t="s">
        <v>18</v>
      </c>
      <c r="C23" s="40"/>
      <c r="D23" s="40"/>
    </row>
    <row r="24" spans="1:4" x14ac:dyDescent="0.25">
      <c r="A24" s="22">
        <v>511</v>
      </c>
      <c r="B24" s="23" t="s">
        <v>19</v>
      </c>
      <c r="C24" s="24">
        <v>76</v>
      </c>
      <c r="D24" s="24"/>
    </row>
    <row r="25" spans="1:4" x14ac:dyDescent="0.25">
      <c r="A25" s="7">
        <v>512</v>
      </c>
      <c r="B25" s="20" t="s">
        <v>20</v>
      </c>
      <c r="C25" s="40">
        <v>2</v>
      </c>
      <c r="D25" s="40"/>
    </row>
    <row r="26" spans="1:4" x14ac:dyDescent="0.25">
      <c r="A26" s="12">
        <v>513</v>
      </c>
      <c r="B26" s="11" t="s">
        <v>21</v>
      </c>
      <c r="C26" s="40">
        <v>1</v>
      </c>
      <c r="D26" s="40"/>
    </row>
    <row r="27" spans="1:4" x14ac:dyDescent="0.25">
      <c r="A27" s="43">
        <v>518</v>
      </c>
      <c r="B27" s="44" t="s">
        <v>22</v>
      </c>
      <c r="C27" s="42">
        <f>SUM(C28:C40)</f>
        <v>146</v>
      </c>
      <c r="D27" s="42"/>
    </row>
    <row r="28" spans="1:4" x14ac:dyDescent="0.25">
      <c r="A28" s="7"/>
      <c r="B28" s="6" t="s">
        <v>23</v>
      </c>
      <c r="C28" s="40">
        <v>3</v>
      </c>
      <c r="D28" s="40"/>
    </row>
    <row r="29" spans="1:4" x14ac:dyDescent="0.25">
      <c r="A29" s="7"/>
      <c r="B29" s="6" t="s">
        <v>24</v>
      </c>
      <c r="C29" s="40">
        <v>11</v>
      </c>
      <c r="D29" s="40"/>
    </row>
    <row r="30" spans="1:4" x14ac:dyDescent="0.25">
      <c r="A30" s="7"/>
      <c r="B30" s="6" t="s">
        <v>25</v>
      </c>
      <c r="C30" s="40"/>
      <c r="D30" s="40"/>
    </row>
    <row r="31" spans="1:4" x14ac:dyDescent="0.25">
      <c r="A31" s="7"/>
      <c r="B31" s="6" t="s">
        <v>26</v>
      </c>
      <c r="C31" s="40"/>
      <c r="D31" s="40"/>
    </row>
    <row r="32" spans="1:4" x14ac:dyDescent="0.25">
      <c r="A32" s="7"/>
      <c r="B32" s="6" t="s">
        <v>27</v>
      </c>
      <c r="C32" s="40">
        <v>10</v>
      </c>
      <c r="D32" s="40"/>
    </row>
    <row r="33" spans="1:4" x14ac:dyDescent="0.25">
      <c r="A33" s="7"/>
      <c r="B33" s="6" t="s">
        <v>28</v>
      </c>
      <c r="C33" s="40">
        <v>10</v>
      </c>
      <c r="D33" s="40"/>
    </row>
    <row r="34" spans="1:4" x14ac:dyDescent="0.25">
      <c r="A34" s="7"/>
      <c r="B34" s="6" t="s">
        <v>29</v>
      </c>
      <c r="C34" s="40">
        <v>55</v>
      </c>
      <c r="D34" s="40"/>
    </row>
    <row r="35" spans="1:4" x14ac:dyDescent="0.25">
      <c r="A35" s="7"/>
      <c r="B35" s="14" t="s">
        <v>30</v>
      </c>
      <c r="C35" s="40"/>
      <c r="D35" s="40"/>
    </row>
    <row r="36" spans="1:4" x14ac:dyDescent="0.25">
      <c r="A36" s="7"/>
      <c r="B36" s="14" t="s">
        <v>31</v>
      </c>
      <c r="C36" s="40">
        <v>30</v>
      </c>
      <c r="D36" s="40"/>
    </row>
    <row r="37" spans="1:4" x14ac:dyDescent="0.25">
      <c r="A37" s="7"/>
      <c r="B37" s="6" t="s">
        <v>32</v>
      </c>
      <c r="C37" s="40"/>
      <c r="D37" s="40"/>
    </row>
    <row r="38" spans="1:4" x14ac:dyDescent="0.25">
      <c r="A38" s="7"/>
      <c r="B38" s="6" t="s">
        <v>33</v>
      </c>
      <c r="C38" s="40"/>
      <c r="D38" s="40"/>
    </row>
    <row r="39" spans="1:4" x14ac:dyDescent="0.25">
      <c r="A39" s="7"/>
      <c r="B39" s="6" t="s">
        <v>34</v>
      </c>
      <c r="C39" s="40">
        <v>12</v>
      </c>
      <c r="D39" s="40"/>
    </row>
    <row r="40" spans="1:4" x14ac:dyDescent="0.25">
      <c r="A40" s="7"/>
      <c r="B40" s="14" t="s">
        <v>35</v>
      </c>
      <c r="C40" s="40">
        <v>15</v>
      </c>
      <c r="D40" s="40"/>
    </row>
    <row r="41" spans="1:4" x14ac:dyDescent="0.25">
      <c r="A41" s="12">
        <v>521</v>
      </c>
      <c r="B41" s="11" t="s">
        <v>36</v>
      </c>
      <c r="C41" s="40"/>
      <c r="D41" s="40"/>
    </row>
    <row r="42" spans="1:4" x14ac:dyDescent="0.25">
      <c r="A42" s="7">
        <v>524</v>
      </c>
      <c r="B42" s="6" t="s">
        <v>37</v>
      </c>
      <c r="C42" s="40"/>
      <c r="D42" s="40"/>
    </row>
    <row r="43" spans="1:4" x14ac:dyDescent="0.25">
      <c r="A43" s="7">
        <v>525</v>
      </c>
      <c r="B43" s="6" t="s">
        <v>38</v>
      </c>
      <c r="C43" s="40">
        <v>20</v>
      </c>
      <c r="D43" s="40"/>
    </row>
    <row r="44" spans="1:4" x14ac:dyDescent="0.25">
      <c r="A44" s="7">
        <v>527</v>
      </c>
      <c r="B44" s="6" t="s">
        <v>39</v>
      </c>
      <c r="C44" s="40"/>
      <c r="D44" s="40"/>
    </row>
    <row r="45" spans="1:4" x14ac:dyDescent="0.25">
      <c r="A45" s="7">
        <v>528</v>
      </c>
      <c r="B45" s="6" t="s">
        <v>40</v>
      </c>
      <c r="C45" s="40"/>
      <c r="D45" s="40"/>
    </row>
    <row r="46" spans="1:4" x14ac:dyDescent="0.25">
      <c r="A46" s="7" t="s">
        <v>41</v>
      </c>
      <c r="B46" s="6" t="s">
        <v>42</v>
      </c>
      <c r="C46" s="40"/>
      <c r="D46" s="40"/>
    </row>
    <row r="47" spans="1:4" x14ac:dyDescent="0.25">
      <c r="A47" s="7" t="s">
        <v>43</v>
      </c>
      <c r="B47" s="6" t="s">
        <v>44</v>
      </c>
      <c r="C47" s="40">
        <v>22</v>
      </c>
      <c r="D47" s="40"/>
    </row>
    <row r="48" spans="1:4" x14ac:dyDescent="0.25">
      <c r="A48" s="7">
        <v>551</v>
      </c>
      <c r="B48" s="6" t="s">
        <v>45</v>
      </c>
      <c r="C48" s="40">
        <v>34</v>
      </c>
      <c r="D48" s="40"/>
    </row>
    <row r="49" spans="1:4" x14ac:dyDescent="0.25">
      <c r="A49" s="7">
        <v>558</v>
      </c>
      <c r="B49" s="6" t="s">
        <v>46</v>
      </c>
      <c r="C49" s="40">
        <v>125</v>
      </c>
      <c r="D49" s="40"/>
    </row>
    <row r="50" spans="1:4" x14ac:dyDescent="0.25">
      <c r="A50" s="7">
        <v>591</v>
      </c>
      <c r="B50" s="6" t="s">
        <v>47</v>
      </c>
      <c r="C50" s="40"/>
      <c r="D50" s="40"/>
    </row>
    <row r="51" spans="1:4" x14ac:dyDescent="0.25">
      <c r="A51" s="7"/>
      <c r="B51" s="6"/>
      <c r="C51" s="40"/>
      <c r="D51" s="40"/>
    </row>
    <row r="52" spans="1:4" x14ac:dyDescent="0.25">
      <c r="A52" s="27" t="s">
        <v>48</v>
      </c>
      <c r="B52" s="28"/>
      <c r="C52" s="34"/>
      <c r="D52" s="34"/>
    </row>
    <row r="53" spans="1:4" x14ac:dyDescent="0.25">
      <c r="A53" s="54" t="s">
        <v>49</v>
      </c>
      <c r="B53" s="55"/>
      <c r="C53" s="34"/>
      <c r="D53" s="34"/>
    </row>
    <row r="54" spans="1:4" x14ac:dyDescent="0.25">
      <c r="A54" s="37" t="s">
        <v>50</v>
      </c>
      <c r="B54" s="38"/>
      <c r="C54" s="34">
        <v>4600</v>
      </c>
      <c r="D54" s="34"/>
    </row>
    <row r="55" spans="1:4" x14ac:dyDescent="0.25">
      <c r="A55" s="29"/>
      <c r="B55" s="30"/>
      <c r="C55" s="34"/>
      <c r="D55" s="34"/>
    </row>
    <row r="56" spans="1:4" x14ac:dyDescent="0.25">
      <c r="A56" s="26"/>
      <c r="B56" s="26"/>
      <c r="C56" s="40"/>
      <c r="D56" s="40"/>
    </row>
    <row r="57" spans="1:4" x14ac:dyDescent="0.25">
      <c r="A57" s="50" t="s">
        <v>51</v>
      </c>
      <c r="B57" s="51"/>
      <c r="C57" s="45">
        <f t="shared" ref="C57" si="0">+C54+C50+C49+C48+C47+C46+C45+C44+C43+C42+C41+C27+C26+C25+C24+C23+C22+C18+C7</f>
        <v>6221</v>
      </c>
      <c r="D57" s="45"/>
    </row>
    <row r="58" spans="1:4" x14ac:dyDescent="0.25">
      <c r="A58" s="7"/>
      <c r="B58" s="10"/>
      <c r="C58" s="40"/>
      <c r="D58" s="40"/>
    </row>
    <row r="59" spans="1:4" x14ac:dyDescent="0.25">
      <c r="A59" s="7">
        <v>601</v>
      </c>
      <c r="B59" s="6" t="s">
        <v>52</v>
      </c>
      <c r="C59" s="40"/>
      <c r="D59" s="40"/>
    </row>
    <row r="60" spans="1:4" x14ac:dyDescent="0.25">
      <c r="A60" s="43">
        <v>602</v>
      </c>
      <c r="B60" s="44" t="s">
        <v>53</v>
      </c>
      <c r="C60" s="46">
        <f t="shared" ref="C60" si="1">SUM(C61:C63)</f>
        <v>852</v>
      </c>
      <c r="D60" s="46"/>
    </row>
    <row r="61" spans="1:4" x14ac:dyDescent="0.25">
      <c r="A61" s="12"/>
      <c r="B61" s="11" t="s">
        <v>54</v>
      </c>
      <c r="C61" s="40">
        <v>210</v>
      </c>
      <c r="D61" s="40"/>
    </row>
    <row r="62" spans="1:4" x14ac:dyDescent="0.25">
      <c r="A62" s="12"/>
      <c r="B62" s="11" t="s">
        <v>55</v>
      </c>
      <c r="C62" s="40">
        <v>600</v>
      </c>
      <c r="D62" s="40"/>
    </row>
    <row r="63" spans="1:4" x14ac:dyDescent="0.25">
      <c r="A63" s="12"/>
      <c r="B63" s="11" t="s">
        <v>56</v>
      </c>
      <c r="C63" s="40">
        <v>42</v>
      </c>
      <c r="D63" s="40"/>
    </row>
    <row r="64" spans="1:4" x14ac:dyDescent="0.25">
      <c r="A64" s="12">
        <v>603</v>
      </c>
      <c r="B64" s="11" t="s">
        <v>57</v>
      </c>
      <c r="C64" s="40"/>
      <c r="D64" s="40"/>
    </row>
    <row r="65" spans="1:4" x14ac:dyDescent="0.25">
      <c r="A65" s="12">
        <v>604</v>
      </c>
      <c r="B65" s="11" t="s">
        <v>58</v>
      </c>
      <c r="C65" s="40"/>
      <c r="D65" s="40"/>
    </row>
    <row r="66" spans="1:4" x14ac:dyDescent="0.25">
      <c r="A66" s="7">
        <v>648</v>
      </c>
      <c r="B66" s="6" t="s">
        <v>59</v>
      </c>
      <c r="C66" s="40"/>
      <c r="D66" s="40"/>
    </row>
    <row r="67" spans="1:4" x14ac:dyDescent="0.25">
      <c r="A67" s="7">
        <v>649</v>
      </c>
      <c r="B67" s="6" t="s">
        <v>60</v>
      </c>
      <c r="C67" s="40">
        <v>34</v>
      </c>
      <c r="D67" s="40"/>
    </row>
    <row r="68" spans="1:4" x14ac:dyDescent="0.25">
      <c r="A68" s="7">
        <v>646</v>
      </c>
      <c r="B68" s="6" t="s">
        <v>61</v>
      </c>
      <c r="C68" s="40"/>
      <c r="D68" s="40"/>
    </row>
    <row r="69" spans="1:4" x14ac:dyDescent="0.25">
      <c r="A69" s="7">
        <v>662</v>
      </c>
      <c r="B69" s="6" t="s">
        <v>62</v>
      </c>
      <c r="C69" s="40"/>
      <c r="D69" s="40"/>
    </row>
    <row r="70" spans="1:4" x14ac:dyDescent="0.25">
      <c r="A70" s="52" t="s">
        <v>63</v>
      </c>
      <c r="B70" s="53"/>
      <c r="C70" s="47">
        <f t="shared" ref="C70" si="2">+C59+C60+C64+C65+C66+C67+C68+C69</f>
        <v>886</v>
      </c>
      <c r="D70" s="47"/>
    </row>
    <row r="71" spans="1:4" x14ac:dyDescent="0.25">
      <c r="A71" s="7"/>
      <c r="B71" s="10"/>
      <c r="C71" s="40"/>
      <c r="D71" s="40"/>
    </row>
    <row r="72" spans="1:4" x14ac:dyDescent="0.25">
      <c r="A72" s="8">
        <v>672</v>
      </c>
      <c r="B72" s="9" t="s">
        <v>64</v>
      </c>
      <c r="C72" s="48">
        <f>+C73</f>
        <v>735</v>
      </c>
      <c r="D72" s="48"/>
    </row>
    <row r="73" spans="1:4" x14ac:dyDescent="0.25">
      <c r="A73" s="8"/>
      <c r="B73" s="9" t="s">
        <v>65</v>
      </c>
      <c r="C73" s="48">
        <f>SUM(C74:C78)</f>
        <v>735</v>
      </c>
      <c r="D73" s="48"/>
    </row>
    <row r="74" spans="1:4" x14ac:dyDescent="0.25">
      <c r="A74" s="6"/>
      <c r="B74" s="6" t="s">
        <v>66</v>
      </c>
      <c r="C74" s="49">
        <v>735</v>
      </c>
      <c r="D74" s="49"/>
    </row>
    <row r="75" spans="1:4" x14ac:dyDescent="0.25">
      <c r="A75" s="6"/>
      <c r="B75" s="6" t="s">
        <v>67</v>
      </c>
      <c r="C75" s="40"/>
      <c r="D75" s="40"/>
    </row>
    <row r="76" spans="1:4" x14ac:dyDescent="0.25">
      <c r="A76" s="6"/>
      <c r="B76" s="6" t="s">
        <v>68</v>
      </c>
      <c r="C76" s="40"/>
      <c r="D76" s="40"/>
    </row>
    <row r="77" spans="1:4" x14ac:dyDescent="0.25">
      <c r="A77" s="6"/>
      <c r="B77" s="11" t="s">
        <v>69</v>
      </c>
      <c r="C77" s="40"/>
      <c r="D77" s="40"/>
    </row>
    <row r="78" spans="1:4" x14ac:dyDescent="0.25">
      <c r="A78" s="6"/>
      <c r="B78" s="11" t="s">
        <v>70</v>
      </c>
      <c r="C78" s="40"/>
      <c r="D78" s="40"/>
    </row>
    <row r="79" spans="1:4" x14ac:dyDescent="0.25">
      <c r="A79" s="6"/>
      <c r="B79" s="11"/>
      <c r="C79" s="40"/>
      <c r="D79" s="40"/>
    </row>
    <row r="80" spans="1:4" x14ac:dyDescent="0.25">
      <c r="A80" s="31" t="s">
        <v>71</v>
      </c>
      <c r="B80" s="32"/>
      <c r="C80" s="34"/>
      <c r="D80" s="34"/>
    </row>
    <row r="81" spans="1:4" x14ac:dyDescent="0.25">
      <c r="A81" s="34"/>
      <c r="B81" s="33" t="s">
        <v>72</v>
      </c>
      <c r="C81" s="34">
        <v>4600</v>
      </c>
      <c r="D81" s="34"/>
    </row>
    <row r="82" spans="1:4" x14ac:dyDescent="0.25">
      <c r="A82" s="34"/>
      <c r="B82" s="33" t="s">
        <v>73</v>
      </c>
      <c r="C82" s="34"/>
      <c r="D82" s="34"/>
    </row>
    <row r="83" spans="1:4" x14ac:dyDescent="0.25">
      <c r="A83" s="34"/>
      <c r="B83" s="33" t="s">
        <v>73</v>
      </c>
      <c r="C83" s="34"/>
      <c r="D83" s="34"/>
    </row>
    <row r="84" spans="1:4" x14ac:dyDescent="0.25">
      <c r="A84" s="6"/>
      <c r="B84" s="11"/>
      <c r="C84" s="40"/>
      <c r="D84" s="40"/>
    </row>
    <row r="85" spans="1:4" x14ac:dyDescent="0.25">
      <c r="A85" s="24"/>
      <c r="B85" s="25" t="s">
        <v>74</v>
      </c>
      <c r="C85" s="45">
        <f t="shared" ref="C85" si="3">+C81+C72+C70</f>
        <v>6221</v>
      </c>
      <c r="D85" s="45"/>
    </row>
    <row r="86" spans="1:4" x14ac:dyDescent="0.25">
      <c r="A86" s="6"/>
      <c r="B86" s="10"/>
      <c r="C86" s="40"/>
      <c r="D86" s="40"/>
    </row>
    <row r="87" spans="1:4" x14ac:dyDescent="0.25">
      <c r="A87" s="6"/>
      <c r="B87" s="10" t="s">
        <v>75</v>
      </c>
      <c r="C87" s="47">
        <f t="shared" ref="C87" si="4">+C85-C57</f>
        <v>0</v>
      </c>
      <c r="D87" s="47"/>
    </row>
    <row r="88" spans="1:4" x14ac:dyDescent="0.25">
      <c r="A88" s="11"/>
      <c r="B88" s="11"/>
      <c r="C88" s="40"/>
      <c r="D88" s="40"/>
    </row>
    <row r="89" spans="1:4" x14ac:dyDescent="0.25">
      <c r="A89" s="36" t="s">
        <v>76</v>
      </c>
      <c r="B89" s="11" t="s">
        <v>77</v>
      </c>
      <c r="C89" s="40">
        <v>0</v>
      </c>
      <c r="D89" s="40"/>
    </row>
    <row r="90" spans="1:4" x14ac:dyDescent="0.25">
      <c r="A90" s="36" t="s">
        <v>78</v>
      </c>
      <c r="B90" s="11" t="s">
        <v>79</v>
      </c>
      <c r="C90" s="40">
        <v>0</v>
      </c>
      <c r="D90" s="40"/>
    </row>
    <row r="91" spans="1:4" x14ac:dyDescent="0.25">
      <c r="A91" s="11"/>
      <c r="B91" s="11"/>
      <c r="C91" s="40"/>
      <c r="D91" s="40"/>
    </row>
    <row r="92" spans="1:4" x14ac:dyDescent="0.25">
      <c r="A92" s="4"/>
      <c r="B92" s="4"/>
      <c r="C92" s="5"/>
    </row>
    <row r="93" spans="1:4" x14ac:dyDescent="0.25">
      <c r="A93" t="s">
        <v>80</v>
      </c>
      <c r="C93" s="35">
        <v>44910</v>
      </c>
    </row>
    <row r="94" spans="1:4" x14ac:dyDescent="0.25">
      <c r="A94" t="s">
        <v>81</v>
      </c>
      <c r="C94" t="s">
        <v>82</v>
      </c>
    </row>
    <row r="97" spans="1:1" x14ac:dyDescent="0.25">
      <c r="A97" t="s">
        <v>83</v>
      </c>
    </row>
  </sheetData>
  <mergeCells count="5">
    <mergeCell ref="A57:B57"/>
    <mergeCell ref="A70:B70"/>
    <mergeCell ref="A53:B53"/>
    <mergeCell ref="A1:D1"/>
    <mergeCell ref="A3:D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MajerovJ</dc:creator>
  <cp:keywords/>
  <dc:description/>
  <cp:lastModifiedBy>Ivana Eichlerová</cp:lastModifiedBy>
  <cp:revision/>
  <dcterms:created xsi:type="dcterms:W3CDTF">2017-04-04T11:26:37Z</dcterms:created>
  <dcterms:modified xsi:type="dcterms:W3CDTF">2023-10-23T08:30:54Z</dcterms:modified>
  <cp:category/>
  <cp:contentStatus/>
</cp:coreProperties>
</file>